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4115" windowHeight="4695" activeTab="1"/>
  </bookViews>
  <sheets>
    <sheet name="Beitrag JB intern 2016" sheetId="1" r:id="rId1"/>
    <sheet name="für JB 2016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D23" i="2" l="1"/>
  <c r="B23" i="2"/>
  <c r="D23" i="1"/>
  <c r="B23" i="1"/>
  <c r="D22" i="2" l="1"/>
  <c r="B22" i="2"/>
  <c r="D8" i="2"/>
  <c r="B8" i="2"/>
  <c r="L20" i="1"/>
  <c r="I16" i="1"/>
  <c r="K15" i="1"/>
  <c r="H12" i="1"/>
  <c r="B22" i="1"/>
  <c r="D8" i="1"/>
  <c r="D22" i="1" l="1"/>
  <c r="B8" i="1"/>
</calcChain>
</file>

<file path=xl/sharedStrings.xml><?xml version="1.0" encoding="utf-8"?>
<sst xmlns="http://schemas.openxmlformats.org/spreadsheetml/2006/main" count="48" uniqueCount="22">
  <si>
    <t>Erträge</t>
  </si>
  <si>
    <t>uneinbringliche Forderungen</t>
  </si>
  <si>
    <t>Spendeneinnahmen</t>
  </si>
  <si>
    <t>Einnahme Wärmestube</t>
  </si>
  <si>
    <t>Gesamtertrag</t>
  </si>
  <si>
    <t>Aufwendungen</t>
  </si>
  <si>
    <t>Fortbildung und Supervision</t>
  </si>
  <si>
    <t>Erstattung Fahrtkosten</t>
  </si>
  <si>
    <t>Aufwandsentschädigung ehrenamtl. Helfer</t>
  </si>
  <si>
    <t>Wärmestube</t>
  </si>
  <si>
    <t>Wasch-u. Putzmittel</t>
  </si>
  <si>
    <t>Gesamtaufwand</t>
  </si>
  <si>
    <t xml:space="preserve"> </t>
  </si>
  <si>
    <t>Bilanz  /  Erfolgsrechnung  /  Vergleich  2015/2016</t>
  </si>
  <si>
    <t>Nutzungsgebühr Bewohner/Nebenkosten</t>
  </si>
  <si>
    <t>Sonstiges 1363/8013</t>
  </si>
  <si>
    <t>Verlust/Gewinn</t>
  </si>
  <si>
    <r>
      <t xml:space="preserve">Renovationen v. Zimmer u. Haus + Anschaffung. </t>
    </r>
    <r>
      <rPr>
        <sz val="8"/>
        <color theme="1"/>
        <rFont val="Calibri"/>
        <family val="2"/>
        <scheme val="minor"/>
      </rPr>
      <t>4260,4801,4802,4803</t>
    </r>
  </si>
  <si>
    <r>
      <t xml:space="preserve">Werbekosten, Büro, Porto, Telefon </t>
    </r>
    <r>
      <rPr>
        <sz val="8"/>
        <color theme="1"/>
        <rFont val="Calibri"/>
        <family val="2"/>
        <scheme val="minor"/>
      </rPr>
      <t>4970,4956,4940,4930,4920,4910,4905</t>
    </r>
  </si>
  <si>
    <r>
      <t xml:space="preserve">Sonstiges </t>
    </r>
    <r>
      <rPr>
        <sz val="8"/>
        <color theme="1"/>
        <rFont val="Calibri"/>
        <family val="2"/>
        <scheme val="minor"/>
      </rPr>
      <t>4160,4360,4380,4500,4903,4921,4906</t>
    </r>
  </si>
  <si>
    <r>
      <t xml:space="preserve">Miete  f. Rössle + sämtliche Nebenk. </t>
    </r>
    <r>
      <rPr>
        <sz val="8"/>
        <color theme="1"/>
        <rFont val="Calibri"/>
        <family val="2"/>
        <scheme val="minor"/>
      </rPr>
      <t>4210,4211,4220,4230,4240,4250</t>
    </r>
  </si>
  <si>
    <r>
      <t xml:space="preserve">Personalk. Mitarbeiter </t>
    </r>
    <r>
      <rPr>
        <sz val="8"/>
        <color theme="1"/>
        <rFont val="Calibri"/>
        <family val="2"/>
        <scheme val="minor"/>
      </rPr>
      <t>4100,4110,4130,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</si>
</sst>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rgb="FF00B05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5" fillId="0" borderId="0" xfId="0" applyFont="1"/>
    <xf numFmtId="0" fontId="0" fillId="0" borderId="0" xfId="0" applyAlignment="1"/>
    <xf numFmtId="4" fontId="0" fillId="0" borderId="0" xfId="0" applyNumberFormat="1"/>
    <xf numFmtId="0" fontId="4" fillId="0" borderId="0" xfId="0" applyFont="1"/>
    <xf numFmtId="44" fontId="4" fillId="0" borderId="0" xfId="0" applyNumberFormat="1" applyFont="1"/>
    <xf numFmtId="44" fontId="4" fillId="0" borderId="0" xfId="0" applyNumberFormat="1" applyFont="1" applyAlignment="1">
      <alignment horizontal="right"/>
    </xf>
    <xf numFmtId="44" fontId="2" fillId="0" borderId="0" xfId="0" applyNumberFormat="1" applyFont="1" applyAlignment="1">
      <alignment horizontal="right"/>
    </xf>
    <xf numFmtId="44" fontId="0" fillId="0" borderId="0" xfId="0" applyNumberFormat="1" applyAlignment="1">
      <alignment horizontal="center"/>
    </xf>
    <xf numFmtId="44" fontId="6" fillId="0" borderId="0" xfId="0" applyNumberFormat="1" applyFont="1" applyAlignment="1">
      <alignment horizontal="right"/>
    </xf>
    <xf numFmtId="44" fontId="7" fillId="0" borderId="0" xfId="0" applyNumberFormat="1" applyFont="1" applyAlignment="1">
      <alignment horizontal="right"/>
    </xf>
    <xf numFmtId="44" fontId="0" fillId="0" borderId="0" xfId="0" applyNumberFormat="1"/>
    <xf numFmtId="44" fontId="6" fillId="0" borderId="0" xfId="0" applyNumberFormat="1" applyFont="1"/>
    <xf numFmtId="0" fontId="3" fillId="0" borderId="0" xfId="0" applyNumberFormat="1" applyFont="1" applyAlignment="1">
      <alignment horizontal="center"/>
    </xf>
    <xf numFmtId="44" fontId="8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4" fontId="7" fillId="0" borderId="0" xfId="0" applyNumberFormat="1" applyFon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8" workbookViewId="0">
      <selection activeCell="B25" sqref="B25"/>
    </sheetView>
  </sheetViews>
  <sheetFormatPr baseColWidth="10" defaultRowHeight="15" x14ac:dyDescent="0.25"/>
  <cols>
    <col min="1" max="1" width="69.28515625" customWidth="1"/>
    <col min="2" max="2" width="19.5703125" style="13" bestFit="1" customWidth="1"/>
    <col min="3" max="3" width="5.28515625" style="13" customWidth="1"/>
    <col min="4" max="4" width="19.5703125" style="13" bestFit="1" customWidth="1"/>
  </cols>
  <sheetData>
    <row r="1" spans="1:11" s="1" customFormat="1" ht="26.25" x14ac:dyDescent="0.4">
      <c r="A1" s="17" t="s">
        <v>13</v>
      </c>
      <c r="B1" s="17"/>
      <c r="C1" s="17"/>
      <c r="D1" s="17"/>
      <c r="E1" s="17"/>
      <c r="F1" s="4"/>
      <c r="G1" s="4"/>
      <c r="H1" s="4"/>
    </row>
    <row r="3" spans="1:11" ht="23.25" x14ac:dyDescent="0.35">
      <c r="A3" s="2" t="s">
        <v>0</v>
      </c>
      <c r="B3" s="15">
        <v>2015</v>
      </c>
      <c r="C3" s="15"/>
      <c r="D3" s="15">
        <v>2016</v>
      </c>
    </row>
    <row r="4" spans="1:11" ht="18.75" x14ac:dyDescent="0.3">
      <c r="A4" s="6" t="s">
        <v>2</v>
      </c>
      <c r="B4" s="8">
        <v>33044.29</v>
      </c>
      <c r="C4" s="8"/>
      <c r="D4" s="7">
        <v>41699.43</v>
      </c>
    </row>
    <row r="5" spans="1:11" ht="18.75" x14ac:dyDescent="0.3">
      <c r="A5" s="6" t="s">
        <v>14</v>
      </c>
      <c r="B5" s="8">
        <v>120568.65</v>
      </c>
      <c r="C5" s="8"/>
      <c r="D5" s="7">
        <v>138171.5</v>
      </c>
    </row>
    <row r="6" spans="1:11" ht="18.75" x14ac:dyDescent="0.3">
      <c r="A6" s="6" t="s">
        <v>3</v>
      </c>
      <c r="B6" s="8">
        <v>1993.2</v>
      </c>
      <c r="C6" s="8"/>
      <c r="D6" s="7">
        <v>2967</v>
      </c>
    </row>
    <row r="7" spans="1:11" ht="18.75" x14ac:dyDescent="0.3">
      <c r="A7" s="6" t="s">
        <v>15</v>
      </c>
      <c r="B7" s="8">
        <v>464.55</v>
      </c>
      <c r="C7" s="8"/>
      <c r="D7" s="7">
        <v>1424.59</v>
      </c>
    </row>
    <row r="8" spans="1:11" ht="23.25" x14ac:dyDescent="0.35">
      <c r="A8" s="2" t="s">
        <v>4</v>
      </c>
      <c r="B8" s="9">
        <f>SUM(B4:B7)</f>
        <v>156070.69</v>
      </c>
      <c r="C8" s="9"/>
      <c r="D8" s="9">
        <f>SUM(D4:D7)</f>
        <v>184262.52</v>
      </c>
    </row>
    <row r="9" spans="1:11" x14ac:dyDescent="0.25">
      <c r="B9" s="10"/>
      <c r="C9" s="10"/>
      <c r="D9" s="10"/>
    </row>
    <row r="10" spans="1:11" ht="23.25" x14ac:dyDescent="0.35">
      <c r="A10" s="2" t="s">
        <v>5</v>
      </c>
      <c r="B10" s="10"/>
      <c r="C10" s="10"/>
      <c r="D10" s="10"/>
    </row>
    <row r="11" spans="1:11" ht="18.75" x14ac:dyDescent="0.3">
      <c r="A11" s="6" t="s">
        <v>1</v>
      </c>
      <c r="B11" s="8">
        <v>0.48</v>
      </c>
      <c r="C11" s="8"/>
      <c r="D11" s="14">
        <v>-2313.09</v>
      </c>
    </row>
    <row r="12" spans="1:11" ht="18.75" x14ac:dyDescent="0.3">
      <c r="A12" s="6" t="s">
        <v>21</v>
      </c>
      <c r="B12" s="11">
        <v>-82433.37</v>
      </c>
      <c r="C12" s="11"/>
      <c r="D12" s="11">
        <v>-86979.42</v>
      </c>
      <c r="E12">
        <v>57280.35</v>
      </c>
      <c r="F12">
        <v>91.7</v>
      </c>
      <c r="G12">
        <v>29607.37</v>
      </c>
      <c r="H12">
        <f>SUM(E1:G12)</f>
        <v>86979.42</v>
      </c>
    </row>
    <row r="13" spans="1:11" ht="18.75" x14ac:dyDescent="0.3">
      <c r="A13" s="6" t="s">
        <v>6</v>
      </c>
      <c r="B13" s="11">
        <v>-2279</v>
      </c>
      <c r="C13" s="11"/>
      <c r="D13" s="11">
        <v>-1977</v>
      </c>
    </row>
    <row r="14" spans="1:11" ht="18.75" x14ac:dyDescent="0.3">
      <c r="A14" s="6" t="s">
        <v>7</v>
      </c>
      <c r="B14" s="11">
        <v>-881.07</v>
      </c>
      <c r="C14" s="11"/>
      <c r="D14" s="11">
        <v>-206.24</v>
      </c>
    </row>
    <row r="15" spans="1:11" ht="18.75" x14ac:dyDescent="0.3">
      <c r="A15" s="6" t="s">
        <v>20</v>
      </c>
      <c r="B15" s="11">
        <v>-60714.58</v>
      </c>
      <c r="C15" s="11"/>
      <c r="D15" s="11">
        <v>-56286.75</v>
      </c>
      <c r="E15">
        <v>27466.77</v>
      </c>
      <c r="F15">
        <v>1097.27</v>
      </c>
      <c r="G15">
        <v>5365.37</v>
      </c>
      <c r="H15">
        <v>9547.44</v>
      </c>
      <c r="I15">
        <v>10859.7</v>
      </c>
      <c r="J15">
        <v>1950.2</v>
      </c>
      <c r="K15">
        <f>SUM(E15:J15)</f>
        <v>56286.75</v>
      </c>
    </row>
    <row r="16" spans="1:11" ht="18.75" x14ac:dyDescent="0.3">
      <c r="A16" s="6" t="s">
        <v>17</v>
      </c>
      <c r="B16" s="11">
        <v>-3140.89</v>
      </c>
      <c r="C16" s="11"/>
      <c r="D16" s="11">
        <v>-4500.1000000000004</v>
      </c>
      <c r="E16">
        <v>271.92</v>
      </c>
      <c r="F16">
        <v>1175.69</v>
      </c>
      <c r="G16">
        <v>697.77</v>
      </c>
      <c r="H16">
        <v>2354.7199999999998</v>
      </c>
      <c r="I16">
        <f>SUM(E16:H16)</f>
        <v>4500.1000000000004</v>
      </c>
    </row>
    <row r="17" spans="1:12" ht="18.75" x14ac:dyDescent="0.3">
      <c r="A17" s="6" t="s">
        <v>8</v>
      </c>
      <c r="B17" s="11">
        <v>-2987</v>
      </c>
      <c r="C17" s="11"/>
      <c r="D17" s="14">
        <v>-1805</v>
      </c>
    </row>
    <row r="18" spans="1:12" ht="18.75" x14ac:dyDescent="0.3">
      <c r="A18" s="6" t="s">
        <v>9</v>
      </c>
      <c r="B18" s="11">
        <v>-3210.17</v>
      </c>
      <c r="C18" s="11"/>
      <c r="D18" s="14">
        <v>-3910.66</v>
      </c>
    </row>
    <row r="19" spans="1:12" ht="18.75" x14ac:dyDescent="0.3">
      <c r="A19" s="6" t="s">
        <v>10</v>
      </c>
      <c r="B19" s="11">
        <v>-287.67</v>
      </c>
      <c r="C19" s="11"/>
      <c r="D19" s="14">
        <v>-182.1</v>
      </c>
    </row>
    <row r="20" spans="1:12" ht="18.75" x14ac:dyDescent="0.3">
      <c r="A20" s="6" t="s">
        <v>18</v>
      </c>
      <c r="B20" s="11">
        <v>-5289.73</v>
      </c>
      <c r="C20" s="11"/>
      <c r="D20" s="14">
        <v>-5431.56</v>
      </c>
      <c r="E20">
        <v>2415.4699999999998</v>
      </c>
      <c r="F20">
        <v>213.6</v>
      </c>
      <c r="G20">
        <v>830.43</v>
      </c>
      <c r="H20">
        <v>1847.16</v>
      </c>
      <c r="I20">
        <v>94.9</v>
      </c>
      <c r="J20">
        <v>10</v>
      </c>
      <c r="K20">
        <v>20</v>
      </c>
      <c r="L20">
        <f>SUM(E20:K20)</f>
        <v>5431.5599999999995</v>
      </c>
    </row>
    <row r="21" spans="1:12" ht="18.75" x14ac:dyDescent="0.3">
      <c r="A21" s="6" t="s">
        <v>19</v>
      </c>
      <c r="B21" s="11">
        <v>-1122.5</v>
      </c>
      <c r="C21" s="11"/>
      <c r="D21" s="14">
        <v>-1882.67</v>
      </c>
    </row>
    <row r="22" spans="1:12" ht="18.75" x14ac:dyDescent="0.3">
      <c r="A22" s="6" t="s">
        <v>11</v>
      </c>
      <c r="B22" s="11">
        <f>SUM(B11:B21)</f>
        <v>-162345.50000000006</v>
      </c>
      <c r="C22" s="11"/>
      <c r="D22" s="14">
        <f>SUM(D11:D21)</f>
        <v>-165474.59000000003</v>
      </c>
    </row>
    <row r="23" spans="1:12" ht="23.25" x14ac:dyDescent="0.35">
      <c r="A23" s="2" t="s">
        <v>16</v>
      </c>
      <c r="B23" s="18">
        <f>B8+B22</f>
        <v>-6274.8100000000559</v>
      </c>
      <c r="C23" s="12"/>
      <c r="D23" s="16">
        <f>D8+D22</f>
        <v>18787.929999999964</v>
      </c>
    </row>
    <row r="24" spans="1:12" x14ac:dyDescent="0.25">
      <c r="G24" s="5"/>
    </row>
    <row r="25" spans="1:12" x14ac:dyDescent="0.25">
      <c r="A25" s="3"/>
    </row>
    <row r="26" spans="1:12" x14ac:dyDescent="0.25">
      <c r="B26" s="13" t="s">
        <v>12</v>
      </c>
      <c r="D26" s="13" t="s">
        <v>12</v>
      </c>
    </row>
  </sheetData>
  <mergeCells count="1">
    <mergeCell ref="A1:E1"/>
  </mergeCells>
  <pageMargins left="0.7" right="0.7" top="0.78740157499999996" bottom="0.78740157499999996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topLeftCell="A13" workbookViewId="0">
      <selection activeCell="D22" sqref="D22"/>
    </sheetView>
  </sheetViews>
  <sheetFormatPr baseColWidth="10" defaultRowHeight="15" x14ac:dyDescent="0.25"/>
  <cols>
    <col min="1" max="1" width="71" bestFit="1" customWidth="1"/>
    <col min="2" max="2" width="19.5703125" bestFit="1" customWidth="1"/>
    <col min="3" max="3" width="9.85546875" customWidth="1"/>
    <col min="4" max="4" width="19.5703125" bestFit="1" customWidth="1"/>
  </cols>
  <sheetData>
    <row r="1" spans="1:5" ht="26.25" x14ac:dyDescent="0.4">
      <c r="A1" s="17" t="s">
        <v>13</v>
      </c>
      <c r="B1" s="17"/>
      <c r="C1" s="17"/>
      <c r="D1" s="17"/>
      <c r="E1" s="17"/>
    </row>
    <row r="2" spans="1:5" x14ac:dyDescent="0.25">
      <c r="B2" s="13"/>
      <c r="C2" s="13"/>
      <c r="D2" s="13"/>
    </row>
    <row r="3" spans="1:5" ht="23.25" x14ac:dyDescent="0.35">
      <c r="A3" s="2" t="s">
        <v>0</v>
      </c>
      <c r="B3" s="15">
        <v>2015</v>
      </c>
      <c r="C3" s="15"/>
      <c r="D3" s="15">
        <v>2016</v>
      </c>
    </row>
    <row r="4" spans="1:5" ht="18.75" x14ac:dyDescent="0.3">
      <c r="A4" s="6" t="s">
        <v>2</v>
      </c>
      <c r="B4" s="8">
        <v>33044.29</v>
      </c>
      <c r="C4" s="8"/>
      <c r="D4" s="7">
        <v>41699.43</v>
      </c>
    </row>
    <row r="5" spans="1:5" ht="18.75" x14ac:dyDescent="0.3">
      <c r="A5" s="6" t="s">
        <v>14</v>
      </c>
      <c r="B5" s="8">
        <v>120568.65</v>
      </c>
      <c r="C5" s="8"/>
      <c r="D5" s="7">
        <v>138171.5</v>
      </c>
    </row>
    <row r="6" spans="1:5" ht="18.75" x14ac:dyDescent="0.3">
      <c r="A6" s="6" t="s">
        <v>3</v>
      </c>
      <c r="B6" s="8">
        <v>1993.2</v>
      </c>
      <c r="C6" s="8"/>
      <c r="D6" s="7">
        <v>2967</v>
      </c>
    </row>
    <row r="7" spans="1:5" ht="18.75" x14ac:dyDescent="0.3">
      <c r="A7" s="6" t="s">
        <v>15</v>
      </c>
      <c r="B7" s="8">
        <v>464.55</v>
      </c>
      <c r="C7" s="8"/>
      <c r="D7" s="7">
        <v>1424.59</v>
      </c>
    </row>
    <row r="8" spans="1:5" ht="23.25" x14ac:dyDescent="0.35">
      <c r="A8" s="2" t="s">
        <v>4</v>
      </c>
      <c r="B8" s="9">
        <f>SUM(B4:B7)</f>
        <v>156070.69</v>
      </c>
      <c r="C8" s="9"/>
      <c r="D8" s="9">
        <f>SUM(D4:D7)</f>
        <v>184262.52</v>
      </c>
    </row>
    <row r="9" spans="1:5" x14ac:dyDescent="0.25">
      <c r="B9" s="10"/>
      <c r="C9" s="10"/>
      <c r="D9" s="10"/>
    </row>
    <row r="10" spans="1:5" ht="23.25" x14ac:dyDescent="0.35">
      <c r="A10" s="2" t="s">
        <v>5</v>
      </c>
      <c r="B10" s="10"/>
      <c r="C10" s="10"/>
      <c r="D10" s="10"/>
    </row>
    <row r="11" spans="1:5" ht="18.75" x14ac:dyDescent="0.3">
      <c r="A11" s="6" t="s">
        <v>1</v>
      </c>
      <c r="B11" s="8">
        <v>0.48</v>
      </c>
      <c r="C11" s="8"/>
      <c r="D11" s="14">
        <v>-2313.09</v>
      </c>
    </row>
    <row r="12" spans="1:5" ht="18.75" x14ac:dyDescent="0.3">
      <c r="A12" s="6" t="s">
        <v>21</v>
      </c>
      <c r="B12" s="11">
        <v>-82433.37</v>
      </c>
      <c r="C12" s="11"/>
      <c r="D12" s="11">
        <v>-86979.42</v>
      </c>
      <c r="E12" t="s">
        <v>12</v>
      </c>
    </row>
    <row r="13" spans="1:5" ht="18.75" x14ac:dyDescent="0.3">
      <c r="A13" s="6" t="s">
        <v>6</v>
      </c>
      <c r="B13" s="11">
        <v>-2279</v>
      </c>
      <c r="C13" s="11"/>
      <c r="D13" s="11">
        <v>-1977</v>
      </c>
    </row>
    <row r="14" spans="1:5" ht="18.75" x14ac:dyDescent="0.3">
      <c r="A14" s="6" t="s">
        <v>7</v>
      </c>
      <c r="B14" s="11">
        <v>-881.07</v>
      </c>
      <c r="C14" s="11"/>
      <c r="D14" s="11">
        <v>-206.24</v>
      </c>
    </row>
    <row r="15" spans="1:5" ht="18.75" x14ac:dyDescent="0.3">
      <c r="A15" s="6" t="s">
        <v>20</v>
      </c>
      <c r="B15" s="11">
        <v>-60714.58</v>
      </c>
      <c r="C15" s="11"/>
      <c r="D15" s="11">
        <v>-56286.75</v>
      </c>
      <c r="E15" t="s">
        <v>12</v>
      </c>
    </row>
    <row r="16" spans="1:5" ht="18.75" x14ac:dyDescent="0.3">
      <c r="A16" s="6" t="s">
        <v>17</v>
      </c>
      <c r="B16" s="11">
        <v>-3140.89</v>
      </c>
      <c r="C16" s="11"/>
      <c r="D16" s="11">
        <v>-4500.1000000000004</v>
      </c>
      <c r="E16" t="s">
        <v>12</v>
      </c>
    </row>
    <row r="17" spans="1:5" ht="18.75" x14ac:dyDescent="0.3">
      <c r="A17" s="6" t="s">
        <v>8</v>
      </c>
      <c r="B17" s="11">
        <v>-2987</v>
      </c>
      <c r="C17" s="11"/>
      <c r="D17" s="14">
        <v>-1805</v>
      </c>
    </row>
    <row r="18" spans="1:5" ht="18.75" x14ac:dyDescent="0.3">
      <c r="A18" s="6" t="s">
        <v>9</v>
      </c>
      <c r="B18" s="11">
        <v>-3210.17</v>
      </c>
      <c r="C18" s="11"/>
      <c r="D18" s="14">
        <v>-3910.66</v>
      </c>
    </row>
    <row r="19" spans="1:5" ht="18.75" x14ac:dyDescent="0.3">
      <c r="A19" s="6" t="s">
        <v>10</v>
      </c>
      <c r="B19" s="11">
        <v>-287.67</v>
      </c>
      <c r="C19" s="11"/>
      <c r="D19" s="14">
        <v>-182.1</v>
      </c>
    </row>
    <row r="20" spans="1:5" ht="18.75" x14ac:dyDescent="0.3">
      <c r="A20" s="6" t="s">
        <v>18</v>
      </c>
      <c r="B20" s="11">
        <v>-5289.73</v>
      </c>
      <c r="C20" s="11"/>
      <c r="D20" s="14">
        <v>-5431.56</v>
      </c>
      <c r="E20" t="s">
        <v>12</v>
      </c>
    </row>
    <row r="21" spans="1:5" ht="18.75" x14ac:dyDescent="0.3">
      <c r="A21" s="6" t="s">
        <v>19</v>
      </c>
      <c r="B21" s="11">
        <v>-1122.5</v>
      </c>
      <c r="C21" s="11"/>
      <c r="D21" s="14">
        <v>-1882.67</v>
      </c>
    </row>
    <row r="22" spans="1:5" ht="18.75" x14ac:dyDescent="0.3">
      <c r="A22" s="6" t="s">
        <v>11</v>
      </c>
      <c r="B22" s="11">
        <f>SUM(B11:B21)</f>
        <v>-162345.50000000006</v>
      </c>
      <c r="C22" s="11"/>
      <c r="D22" s="14">
        <f>SUM(D11:D21)</f>
        <v>-165474.59000000003</v>
      </c>
    </row>
    <row r="23" spans="1:5" ht="23.25" x14ac:dyDescent="0.35">
      <c r="A23" s="2" t="s">
        <v>16</v>
      </c>
      <c r="B23" s="12">
        <f>B8+B22</f>
        <v>-6274.8100000000559</v>
      </c>
      <c r="C23" s="12"/>
      <c r="D23" s="16">
        <f>D8+D22</f>
        <v>18787.929999999964</v>
      </c>
    </row>
  </sheetData>
  <mergeCells count="1">
    <mergeCell ref="A1:E1"/>
  </mergeCells>
  <pageMargins left="0.7" right="0.7" top="0.78740157499999996" bottom="0.78740157499999996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Beitrag JB intern 2016</vt:lpstr>
      <vt:lpstr>für JB 2016</vt:lpstr>
      <vt:lpstr>Tabelle3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Brigitte Pfänder</dc:creator>
  <cp:lastModifiedBy>Brigitte Pfänder</cp:lastModifiedBy>
  <cp:lastPrinted>2017-03-14T08:30:04Z</cp:lastPrinted>
  <dcterms:created xsi:type="dcterms:W3CDTF">2016-06-07T06:28:20Z</dcterms:created>
  <dcterms:modified xsi:type="dcterms:W3CDTF">2017-03-14T08:51:00Z</dcterms:modified>
</cp:coreProperties>
</file>